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<sst xmlns="http://schemas.openxmlformats.org/spreadsheetml/2006/main" count="13" uniqueCount="5">
  <si>
    <t>CH</t>
  </si>
  <si>
    <t>AREA m2</t>
  </si>
  <si>
    <t>VOLUME m3</t>
  </si>
  <si>
    <t>m</t>
  </si>
  <si>
    <t>Based on FSL 253.2m 8300Ha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</si>
</sst>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workbookViewId="0" topLeftCell="S28">
      <selection activeCell="AE57" sqref="AE57"/>
    </sheetView>
  </sheetViews>
  <sheetFormatPr defaultColWidth="9.140625" defaultRowHeight="12.75"/>
  <cols>
    <col min="19" max="20" width="10.00390625" style="0" bestFit="1" customWidth="1"/>
    <col min="31" max="31" width="10.00390625" style="0" bestFit="1" customWidth="1"/>
  </cols>
  <sheetData>
    <row r="1" ht="12.75">
      <c r="N1" t="s">
        <v>4</v>
      </c>
    </row>
    <row r="3" spans="12:20" ht="13.5" thickBot="1">
      <c r="L3" s="1" t="s">
        <v>0</v>
      </c>
      <c r="M3" s="1"/>
      <c r="N3" s="1" t="s">
        <v>3</v>
      </c>
      <c r="O3" s="1"/>
      <c r="P3" s="1" t="s">
        <v>1</v>
      </c>
      <c r="Q3" s="1"/>
      <c r="R3" s="1"/>
      <c r="S3" s="1" t="s">
        <v>2</v>
      </c>
      <c r="T3" s="1"/>
    </row>
    <row r="5" spans="11:16" ht="12.75">
      <c r="K5">
        <v>0</v>
      </c>
      <c r="L5">
        <v>0</v>
      </c>
      <c r="P5">
        <v>26400</v>
      </c>
    </row>
    <row r="6" spans="14:19" ht="12.75">
      <c r="N6">
        <f>L7-L5</f>
        <v>1000</v>
      </c>
      <c r="Q6">
        <f>(P7+P5)/2</f>
        <v>35250</v>
      </c>
      <c r="S6">
        <f>Q6*N6</f>
        <v>35250000</v>
      </c>
    </row>
    <row r="7" spans="11:16" ht="12.75">
      <c r="K7">
        <v>1</v>
      </c>
      <c r="L7">
        <v>1000</v>
      </c>
      <c r="P7">
        <v>44100</v>
      </c>
    </row>
    <row r="8" spans="14:19" ht="12.75">
      <c r="N8">
        <f>L9-L7</f>
        <v>1000</v>
      </c>
      <c r="Q8">
        <f>(P9+P7)/2</f>
        <v>59050</v>
      </c>
      <c r="S8">
        <f>Q8*N8</f>
        <v>59050000</v>
      </c>
    </row>
    <row r="9" spans="2:16" ht="13.5" thickBot="1">
      <c r="B9" s="1" t="s">
        <v>0</v>
      </c>
      <c r="C9" s="1"/>
      <c r="D9" s="1" t="s">
        <v>3</v>
      </c>
      <c r="E9" s="1"/>
      <c r="F9" s="1" t="s">
        <v>1</v>
      </c>
      <c r="G9" s="1"/>
      <c r="H9" s="1"/>
      <c r="I9" s="1" t="s">
        <v>2</v>
      </c>
      <c r="K9">
        <v>2</v>
      </c>
      <c r="L9">
        <v>2000</v>
      </c>
      <c r="P9">
        <v>74000</v>
      </c>
    </row>
    <row r="10" spans="14:19" ht="12.75">
      <c r="N10">
        <f>L11-L9</f>
        <v>1000</v>
      </c>
      <c r="Q10">
        <f>(P11+P9)/2</f>
        <v>66300</v>
      </c>
      <c r="S10">
        <f>Q10*N10</f>
        <v>66300000</v>
      </c>
    </row>
    <row r="11" spans="1:29" ht="13.5" thickBot="1">
      <c r="A11">
        <v>3</v>
      </c>
      <c r="B11">
        <v>0</v>
      </c>
      <c r="F11">
        <v>0</v>
      </c>
      <c r="K11">
        <v>3</v>
      </c>
      <c r="L11">
        <v>3000</v>
      </c>
      <c r="P11">
        <v>58600</v>
      </c>
      <c r="V11" s="1" t="s">
        <v>0</v>
      </c>
      <c r="W11" s="1"/>
      <c r="X11" s="1" t="s">
        <v>3</v>
      </c>
      <c r="Y11" s="1"/>
      <c r="Z11" s="1" t="s">
        <v>1</v>
      </c>
      <c r="AA11" s="1"/>
      <c r="AB11" s="1"/>
      <c r="AC11" s="1" t="s">
        <v>2</v>
      </c>
    </row>
    <row r="12" spans="4:20" ht="12.75">
      <c r="D12">
        <f>B13-B11</f>
        <v>1000</v>
      </c>
      <c r="G12">
        <f>(F13+F11)/2</f>
        <v>2700</v>
      </c>
      <c r="I12">
        <f>G12*D12</f>
        <v>2700000</v>
      </c>
      <c r="N12">
        <f>L13-L11</f>
        <v>1000</v>
      </c>
      <c r="Q12">
        <f>(P13+P11)/2</f>
        <v>48800</v>
      </c>
      <c r="S12">
        <f>Q12*N12</f>
        <v>48800000</v>
      </c>
      <c r="T12">
        <f>SUM(S6:S12)</f>
        <v>209400000</v>
      </c>
    </row>
    <row r="13" spans="1:26" ht="12.75">
      <c r="A13">
        <v>4</v>
      </c>
      <c r="B13">
        <v>1000</v>
      </c>
      <c r="F13">
        <v>5400</v>
      </c>
      <c r="K13">
        <v>4</v>
      </c>
      <c r="L13">
        <v>4000</v>
      </c>
      <c r="P13">
        <v>39000</v>
      </c>
      <c r="U13">
        <v>4</v>
      </c>
      <c r="V13">
        <v>0</v>
      </c>
      <c r="Z13">
        <v>23000</v>
      </c>
    </row>
    <row r="14" spans="4:29" ht="12.75">
      <c r="D14">
        <f>B15-B13</f>
        <v>1000</v>
      </c>
      <c r="G14">
        <f>(F15+F13)/2</f>
        <v>11200</v>
      </c>
      <c r="I14">
        <f>G14*D14</f>
        <v>11200000</v>
      </c>
      <c r="N14">
        <f>L15-L13</f>
        <v>1000</v>
      </c>
      <c r="Q14">
        <f>(P15+P13)/2</f>
        <v>38150</v>
      </c>
      <c r="S14">
        <f>Q14*N14</f>
        <v>38150000</v>
      </c>
      <c r="X14">
        <f>V15-V13</f>
        <v>1000</v>
      </c>
      <c r="AA14">
        <f>(Z15+Z13)/2</f>
        <v>21400</v>
      </c>
      <c r="AC14">
        <f>AA14*X14</f>
        <v>21400000</v>
      </c>
    </row>
    <row r="15" spans="1:26" ht="12.75">
      <c r="A15">
        <v>5</v>
      </c>
      <c r="B15">
        <v>2000</v>
      </c>
      <c r="F15">
        <v>17000</v>
      </c>
      <c r="K15">
        <v>5</v>
      </c>
      <c r="L15">
        <v>5000</v>
      </c>
      <c r="P15">
        <v>37300</v>
      </c>
      <c r="U15">
        <v>5</v>
      </c>
      <c r="V15">
        <v>1000</v>
      </c>
      <c r="Z15">
        <v>19800</v>
      </c>
    </row>
    <row r="16" spans="14:29" ht="12.75">
      <c r="N16">
        <f>L17-L15</f>
        <v>1000</v>
      </c>
      <c r="Q16">
        <f>(P17+P15)/2</f>
        <v>43650</v>
      </c>
      <c r="S16">
        <f>Q16*N16</f>
        <v>43650000</v>
      </c>
      <c r="X16">
        <f>V17-V15</f>
        <v>1000</v>
      </c>
      <c r="AA16">
        <f>(Z17+Z15)/2</f>
        <v>14700</v>
      </c>
      <c r="AC16">
        <f>AA16*X16</f>
        <v>14700000</v>
      </c>
    </row>
    <row r="17" spans="11:26" ht="12.75">
      <c r="K17">
        <v>6</v>
      </c>
      <c r="L17">
        <v>6000</v>
      </c>
      <c r="P17">
        <v>50000</v>
      </c>
      <c r="U17">
        <v>6</v>
      </c>
      <c r="V17">
        <v>2000</v>
      </c>
      <c r="Z17">
        <v>9600</v>
      </c>
    </row>
    <row r="18" spans="14:29" ht="12.75">
      <c r="N18">
        <f>L19-L17</f>
        <v>1000</v>
      </c>
      <c r="Q18">
        <f>(P19+P17)/2</f>
        <v>48000</v>
      </c>
      <c r="S18">
        <f>Q18*N18</f>
        <v>48000000</v>
      </c>
      <c r="X18">
        <f>V19-V17</f>
        <v>1000</v>
      </c>
      <c r="AA18">
        <f>(Z19+Z17)/2</f>
        <v>12225</v>
      </c>
      <c r="AC18">
        <f>AA18*X18</f>
        <v>12225000</v>
      </c>
    </row>
    <row r="19" spans="1:26" ht="12.75">
      <c r="A19">
        <v>7</v>
      </c>
      <c r="B19">
        <v>7000</v>
      </c>
      <c r="F19">
        <v>13000</v>
      </c>
      <c r="K19">
        <v>7</v>
      </c>
      <c r="L19">
        <v>7000</v>
      </c>
      <c r="P19">
        <v>46000</v>
      </c>
      <c r="U19">
        <v>7</v>
      </c>
      <c r="V19">
        <v>3000</v>
      </c>
      <c r="Z19">
        <v>14850</v>
      </c>
    </row>
    <row r="20" spans="4:29" ht="12.75">
      <c r="D20">
        <f>B21-B19</f>
        <v>1000</v>
      </c>
      <c r="G20">
        <f>(F21+F19)/2</f>
        <v>8500</v>
      </c>
      <c r="I20">
        <f>G20*D20</f>
        <v>8500000</v>
      </c>
      <c r="N20">
        <f>L21-L19</f>
        <v>500</v>
      </c>
      <c r="Q20">
        <f>(P21+P19)/2</f>
        <v>39500</v>
      </c>
      <c r="S20">
        <f>Q20*N20</f>
        <v>19750000</v>
      </c>
      <c r="X20">
        <f>V21-V19</f>
        <v>500</v>
      </c>
      <c r="AA20">
        <f>(Z21+Z19)/2</f>
        <v>9925</v>
      </c>
      <c r="AC20">
        <f>AA20*X20</f>
        <v>4962500</v>
      </c>
    </row>
    <row r="21" spans="1:31" ht="12.75">
      <c r="A21">
        <v>8</v>
      </c>
      <c r="B21">
        <v>8000</v>
      </c>
      <c r="F21">
        <v>4000</v>
      </c>
      <c r="K21">
        <v>7.5</v>
      </c>
      <c r="L21">
        <v>7500</v>
      </c>
      <c r="P21">
        <v>33000</v>
      </c>
      <c r="U21">
        <v>7.5</v>
      </c>
      <c r="V21">
        <v>3500</v>
      </c>
      <c r="Z21">
        <v>5000</v>
      </c>
      <c r="AD21">
        <f>SUM(AC14:AC21)</f>
        <v>53287500</v>
      </c>
      <c r="AE21">
        <f>AD21+T12</f>
        <v>262687500</v>
      </c>
    </row>
    <row r="22" spans="4:19" ht="12.75">
      <c r="D22">
        <f>B23-B21</f>
        <v>500</v>
      </c>
      <c r="G22">
        <f>(F23+F21)/2</f>
        <v>2000</v>
      </c>
      <c r="I22">
        <f>G22*D22</f>
        <v>1000000</v>
      </c>
      <c r="N22">
        <f>L23-L21</f>
        <v>500</v>
      </c>
      <c r="Q22">
        <f>(P23+P21)/2</f>
        <v>23300</v>
      </c>
      <c r="S22">
        <f>Q22*N22</f>
        <v>11650000</v>
      </c>
    </row>
    <row r="23" spans="1:16" ht="12.75">
      <c r="A23">
        <v>8.5</v>
      </c>
      <c r="B23">
        <v>8500</v>
      </c>
      <c r="F23">
        <v>0</v>
      </c>
      <c r="K23">
        <v>8</v>
      </c>
      <c r="L23">
        <v>8000</v>
      </c>
      <c r="P23">
        <v>13600</v>
      </c>
    </row>
    <row r="24" spans="14:19" ht="12.75">
      <c r="N24">
        <f>L25-L23</f>
        <v>1000</v>
      </c>
      <c r="Q24">
        <f>(P25+P23)/2</f>
        <v>20050</v>
      </c>
      <c r="S24">
        <f>Q24*N24</f>
        <v>20050000</v>
      </c>
    </row>
    <row r="25" spans="11:26" ht="12.75">
      <c r="K25">
        <v>9</v>
      </c>
      <c r="L25">
        <v>9000</v>
      </c>
      <c r="P25">
        <v>26500</v>
      </c>
      <c r="U25">
        <v>6.5</v>
      </c>
      <c r="V25">
        <v>0</v>
      </c>
      <c r="Z25">
        <v>5000</v>
      </c>
    </row>
    <row r="26" spans="14:29" ht="12.75">
      <c r="N26">
        <f>L27-L25</f>
        <v>1000</v>
      </c>
      <c r="Q26">
        <f>(P27+P25)/2</f>
        <v>24250</v>
      </c>
      <c r="S26">
        <f>Q26*N26</f>
        <v>24250000</v>
      </c>
      <c r="X26">
        <f>V27-V25</f>
        <v>500</v>
      </c>
      <c r="AA26">
        <f>(Z27+Z25)/2</f>
        <v>5300</v>
      </c>
      <c r="AC26">
        <f>AA26*X26</f>
        <v>2650000</v>
      </c>
    </row>
    <row r="27" spans="11:26" ht="12.75">
      <c r="K27">
        <v>10</v>
      </c>
      <c r="L27">
        <v>10000</v>
      </c>
      <c r="P27">
        <v>22000</v>
      </c>
      <c r="U27">
        <v>7</v>
      </c>
      <c r="V27">
        <v>500</v>
      </c>
      <c r="Z27">
        <v>5600</v>
      </c>
    </row>
    <row r="28" spans="14:29" ht="12.75">
      <c r="N28">
        <f>L29-L27</f>
        <v>1000</v>
      </c>
      <c r="Q28">
        <f>(P29+P27)/2</f>
        <v>20350</v>
      </c>
      <c r="S28">
        <f>Q28*N28</f>
        <v>20350000</v>
      </c>
      <c r="X28">
        <f>V29-V27</f>
        <v>1000</v>
      </c>
      <c r="AA28">
        <f>(Z29+Z27)/2</f>
        <v>7550</v>
      </c>
      <c r="AC28">
        <f>AA28*X28</f>
        <v>7550000</v>
      </c>
    </row>
    <row r="29" spans="11:26" ht="12.75">
      <c r="K29">
        <v>11</v>
      </c>
      <c r="L29">
        <v>11000</v>
      </c>
      <c r="P29">
        <v>18700</v>
      </c>
      <c r="U29">
        <v>8</v>
      </c>
      <c r="V29">
        <v>1500</v>
      </c>
      <c r="Z29">
        <v>9500</v>
      </c>
    </row>
    <row r="30" spans="14:29" ht="12.75">
      <c r="N30">
        <f>L31-L29</f>
        <v>1000</v>
      </c>
      <c r="Q30">
        <f>(P31+P29)/2</f>
        <v>21350</v>
      </c>
      <c r="S30">
        <f>Q30*N30</f>
        <v>21350000</v>
      </c>
      <c r="X30">
        <f>V31-V29</f>
        <v>1000</v>
      </c>
      <c r="AA30">
        <f>(Z31+Z29)/2</f>
        <v>6550</v>
      </c>
      <c r="AC30">
        <f>AA30*X30</f>
        <v>6550000</v>
      </c>
    </row>
    <row r="31" spans="11:26" ht="12.75">
      <c r="K31">
        <v>12</v>
      </c>
      <c r="L31">
        <v>12000</v>
      </c>
      <c r="P31">
        <v>24000</v>
      </c>
      <c r="U31">
        <v>9</v>
      </c>
      <c r="V31">
        <v>2500</v>
      </c>
      <c r="Z31">
        <v>3600</v>
      </c>
    </row>
    <row r="32" spans="14:29" ht="12.75">
      <c r="N32">
        <f>L33-L31</f>
        <v>1000</v>
      </c>
      <c r="Q32">
        <f>(P33+P31)/2</f>
        <v>21000</v>
      </c>
      <c r="S32">
        <f>Q32*N32</f>
        <v>21000000</v>
      </c>
      <c r="X32">
        <f>V33-V31</f>
        <v>1000</v>
      </c>
      <c r="AA32">
        <f>(Z33+Z31)/2</f>
        <v>1800</v>
      </c>
      <c r="AC32">
        <f>AA32*X32</f>
        <v>1800000</v>
      </c>
    </row>
    <row r="33" spans="11:26" ht="12.75">
      <c r="K33">
        <v>13</v>
      </c>
      <c r="L33">
        <v>13000</v>
      </c>
      <c r="P33">
        <v>18000</v>
      </c>
      <c r="U33">
        <v>10</v>
      </c>
      <c r="V33">
        <v>3500</v>
      </c>
      <c r="Z33">
        <v>0</v>
      </c>
    </row>
    <row r="34" spans="14:19" ht="12.75">
      <c r="N34">
        <f>L35-L33</f>
        <v>1000</v>
      </c>
      <c r="Q34">
        <f>(P35+P33)/2</f>
        <v>18100</v>
      </c>
      <c r="S34">
        <f>Q34*N34</f>
        <v>18100000</v>
      </c>
    </row>
    <row r="35" spans="11:16" ht="12.75">
      <c r="K35">
        <v>14</v>
      </c>
      <c r="L35">
        <v>14000</v>
      </c>
      <c r="P35">
        <v>18200</v>
      </c>
    </row>
    <row r="36" spans="14:19" ht="12.75">
      <c r="N36">
        <f>L37-L35</f>
        <v>1000</v>
      </c>
      <c r="Q36">
        <f>(P37+P35)/2</f>
        <v>16100</v>
      </c>
      <c r="S36">
        <f>Q36*N36</f>
        <v>16100000</v>
      </c>
    </row>
    <row r="37" spans="11:16" ht="12.75">
      <c r="K37">
        <v>15</v>
      </c>
      <c r="L37">
        <v>15000</v>
      </c>
      <c r="P37">
        <v>14000</v>
      </c>
    </row>
    <row r="38" spans="14:19" ht="12.75">
      <c r="N38">
        <f>L39-L37</f>
        <v>1000</v>
      </c>
      <c r="Q38">
        <f>(P39+P37)/2</f>
        <v>15400</v>
      </c>
      <c r="S38">
        <f>Q38*N38</f>
        <v>15400000</v>
      </c>
    </row>
    <row r="39" spans="11:16" ht="12.75">
      <c r="K39">
        <v>16</v>
      </c>
      <c r="L39">
        <v>16000</v>
      </c>
      <c r="P39">
        <v>16800</v>
      </c>
    </row>
    <row r="40" spans="14:19" ht="12.75">
      <c r="N40">
        <f>L41-L39</f>
        <v>1000</v>
      </c>
      <c r="Q40">
        <f>(P41+P39)/2</f>
        <v>13600</v>
      </c>
      <c r="S40">
        <f>Q40*N40</f>
        <v>13600000</v>
      </c>
    </row>
    <row r="41" spans="11:16" ht="12.75">
      <c r="K41">
        <v>17</v>
      </c>
      <c r="L41">
        <v>17000</v>
      </c>
      <c r="P41">
        <v>10400</v>
      </c>
    </row>
    <row r="42" spans="14:19" ht="12.75">
      <c r="N42">
        <f>L43-L41</f>
        <v>1000</v>
      </c>
      <c r="Q42">
        <f>(P43+P41)/2</f>
        <v>9200</v>
      </c>
      <c r="S42">
        <f>Q42*N42</f>
        <v>9200000</v>
      </c>
    </row>
    <row r="43" spans="11:16" ht="12.75">
      <c r="K43">
        <v>18</v>
      </c>
      <c r="L43">
        <v>18000</v>
      </c>
      <c r="P43">
        <v>8000</v>
      </c>
    </row>
    <row r="44" spans="14:19" ht="12.75">
      <c r="N44">
        <f>L45-L43</f>
        <v>1000</v>
      </c>
      <c r="Q44">
        <f>(P45+P43)/2</f>
        <v>7375</v>
      </c>
      <c r="S44">
        <f>Q44*N44</f>
        <v>7375000</v>
      </c>
    </row>
    <row r="45" spans="11:16" ht="12.75">
      <c r="K45">
        <v>19</v>
      </c>
      <c r="L45">
        <v>19000</v>
      </c>
      <c r="P45">
        <v>6750</v>
      </c>
    </row>
    <row r="46" spans="14:19" ht="12.75">
      <c r="N46">
        <f>L47-L45</f>
        <v>1000</v>
      </c>
      <c r="Q46">
        <f>(P47+P45)/2</f>
        <v>4375</v>
      </c>
      <c r="S46">
        <f>Q46*N46</f>
        <v>4375000</v>
      </c>
    </row>
    <row r="47" spans="11:16" ht="12.75">
      <c r="K47">
        <v>20</v>
      </c>
      <c r="L47">
        <v>20000</v>
      </c>
      <c r="P47">
        <v>2000</v>
      </c>
    </row>
    <row r="48" spans="14:19" ht="12.75">
      <c r="N48">
        <f>L49-L47</f>
        <v>1000</v>
      </c>
      <c r="Q48">
        <f>(P49+P47)/2</f>
        <v>2000</v>
      </c>
      <c r="S48">
        <f>Q48*N48</f>
        <v>2000000</v>
      </c>
    </row>
    <row r="49" spans="11:16" ht="12.75">
      <c r="K49">
        <v>21</v>
      </c>
      <c r="L49">
        <v>21000</v>
      </c>
      <c r="P49">
        <v>2000</v>
      </c>
    </row>
    <row r="50" spans="14:19" ht="12.75">
      <c r="N50">
        <f>L51-L49</f>
        <v>1000</v>
      </c>
      <c r="Q50">
        <f>(P51+P49)/2</f>
        <v>1000</v>
      </c>
      <c r="S50">
        <f>Q50*N50</f>
        <v>1000000</v>
      </c>
    </row>
    <row r="51" spans="11:12" ht="12.75">
      <c r="K51">
        <v>22</v>
      </c>
      <c r="L51">
        <v>22000</v>
      </c>
    </row>
    <row r="53" spans="9:31" ht="12.75">
      <c r="I53" s="2">
        <f>SUM(I12:I24)</f>
        <v>23400000</v>
      </c>
      <c r="S53" s="2">
        <f>SUM(S6:S52)</f>
        <v>564750000</v>
      </c>
      <c r="AC53" s="2">
        <f>SUM(AC14:AC33)</f>
        <v>71837500</v>
      </c>
      <c r="AE53" s="3">
        <f>SUM(D53:AD53)</f>
        <v>659987500</v>
      </c>
    </row>
    <row r="56" ht="12.75">
      <c r="AE56">
        <f>AE53-AE21</f>
        <v>397300000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Etheridge 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Fletcher</dc:creator>
  <cp:keywords/>
  <dc:description/>
  <cp:lastModifiedBy>Gary Fletcher</cp:lastModifiedBy>
  <dcterms:created xsi:type="dcterms:W3CDTF">2011-03-03T23:30:49Z</dcterms:created>
  <dcterms:modified xsi:type="dcterms:W3CDTF">2011-03-10T03:10:02Z</dcterms:modified>
  <cp:category/>
  <cp:version/>
  <cp:contentType/>
  <cp:contentStatus/>
</cp:coreProperties>
</file>